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watters/Documents/Research/MESSENGER/Papers/Post Mission/crustal_thickness_scarps_paper/Figshare/"/>
    </mc:Choice>
  </mc:AlternateContent>
  <xr:revisionPtr revIDLastSave="0" documentId="8_{C98002F9-5B61-AD48-8105-01953F5C7E74}" xr6:coauthVersionLast="46" xr6:coauthVersionMax="46" xr10:uidLastSave="{00000000-0000-0000-0000-000000000000}"/>
  <bookViews>
    <workbookView xWindow="9320" yWindow="6340" windowWidth="35540" windowHeight="21480" xr2:uid="{CB74635D-2B64-6A40-A635-6E4D53B455A1}"/>
  </bookViews>
  <sheets>
    <sheet name="Mercury CT1" sheetId="2" r:id="rId1"/>
    <sheet name="Mercury CT2" sheetId="3" r:id="rId2"/>
    <sheet name="Mercury DP" sheetId="4" r:id="rId3"/>
  </sheets>
  <externalReferences>
    <externalReference r:id="rId4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4" l="1"/>
  <c r="B8" i="4"/>
  <c r="C8" i="4"/>
  <c r="F8" i="4"/>
  <c r="E2" i="3"/>
  <c r="B11" i="3"/>
  <c r="C11" i="3"/>
  <c r="F11" i="3"/>
  <c r="E2" i="2"/>
  <c r="C11" i="2"/>
  <c r="F11" i="2"/>
</calcChain>
</file>

<file path=xl/sharedStrings.xml><?xml version="1.0" encoding="utf-8"?>
<sst xmlns="http://schemas.openxmlformats.org/spreadsheetml/2006/main" count="27" uniqueCount="11">
  <si>
    <t>&lt;1% Area</t>
  </si>
  <si>
    <r>
      <t>θ = 35</t>
    </r>
    <r>
      <rPr>
        <vertAlign val="superscript"/>
        <sz val="12"/>
        <color rgb="FF000000"/>
        <rFont val="Arial"/>
        <family val="2"/>
      </rPr>
      <t>∘</t>
    </r>
  </si>
  <si>
    <r>
      <t>θ = 25</t>
    </r>
    <r>
      <rPr>
        <vertAlign val="superscript"/>
        <sz val="12"/>
        <color theme="1"/>
        <rFont val="Arial"/>
        <family val="2"/>
      </rPr>
      <t>∘</t>
    </r>
  </si>
  <si>
    <r>
      <t>θ = 30</t>
    </r>
    <r>
      <rPr>
        <vertAlign val="superscript"/>
        <sz val="12"/>
        <color theme="1"/>
        <rFont val="Arial"/>
        <family val="2"/>
      </rPr>
      <t>∘</t>
    </r>
  </si>
  <si>
    <r>
      <t>Total Area (km</t>
    </r>
    <r>
      <rPr>
        <vertAlign val="superscript"/>
        <sz val="12"/>
        <color theme="1"/>
        <rFont val="ArialMT"/>
      </rPr>
      <t>2</t>
    </r>
    <r>
      <rPr>
        <sz val="12"/>
        <color theme="1"/>
        <rFont val="Calibri"/>
        <family val="2"/>
        <scheme val="minor"/>
      </rPr>
      <t>)</t>
    </r>
  </si>
  <si>
    <t>Area %</t>
  </si>
  <si>
    <t>Sum Sqr Len (km)</t>
  </si>
  <si>
    <t>Bin</t>
  </si>
  <si>
    <t>θ = 35∘</t>
  </si>
  <si>
    <t>θ = 25∘</t>
  </si>
  <si>
    <t>θ = 30∘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</si>
</sst>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theme="1"/>
      <name val="Calibri"/>
      <family val="2"/>
      <scheme val="minor"/>
    </font>
    <font>
      <sz val="12"/>
      <color theme="1"/>
      <name val="ArialMT"/>
      <family val="2"/>
    </font>
    <font>
      <sz val="12"/>
      <color rgb="FF000000"/>
      <name val="Arial"/>
      <family val="2"/>
    </font>
    <font>
      <vertAlign val="superscript"/>
      <sz val="12"/>
      <color rgb="FF000000"/>
      <name val="Arial"/>
      <family val="2"/>
    </font>
    <font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vertAlign val="superscript"/>
      <sz val="12"/>
      <color theme="1"/>
      <name val="ArialM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0" fontId="1" fillId="0" borderId="0" xfId="1"/>
    <xf numFmtId="2" fontId="1" fillId="0" borderId="0" xfId="1" applyNumberFormat="1"/>
    <xf numFmtId="0" fontId="2" fillId="0" borderId="0" xfId="1" applyFont="1"/>
    <xf numFmtId="0" fontId="4" fillId="0" borderId="0" xfId="1" applyFont="1"/>
  </cellXfs>
  <cellStyles count="2">
    <cellStyle name="Normal" xfId="0" builtinId="0"/>
    <cellStyle name="Normal 2" xfId="1" xr:uid="{9E534F1E-8DC6-E349-AD4C-41C1D0D1C3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solidFill>
                  <a:schemeClr val="tx1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Contractional Strain - CT1</a:t>
            </a:r>
            <a:endParaRPr lang="en-US" sz="1200">
              <a:solidFill>
                <a:schemeClr val="tx1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542603839564514"/>
          <c:y val="0.14489024961802896"/>
          <c:w val="0.8238107611745068"/>
          <c:h val="0.6674295688709476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'Mercury CT1'!$G$1</c:f>
              <c:strCache>
                <c:ptCount val="1"/>
                <c:pt idx="0">
                  <c:v>θ = 30∘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[1]MercuryCT1_180.xyz_ls_hrr_11091!$A$2:$A$10</c:f>
              <c:numCache>
                <c:formatCode>General</c:formatCode>
                <c:ptCount val="9"/>
                <c:pt idx="0">
                  <c:v>5</c:v>
                </c:pt>
                <c:pt idx="1">
                  <c:v>15</c:v>
                </c:pt>
                <c:pt idx="2">
                  <c:v>25</c:v>
                </c:pt>
                <c:pt idx="3">
                  <c:v>35</c:v>
                </c:pt>
                <c:pt idx="4">
                  <c:v>45</c:v>
                </c:pt>
                <c:pt idx="5">
                  <c:v>55</c:v>
                </c:pt>
                <c:pt idx="6">
                  <c:v>65</c:v>
                </c:pt>
                <c:pt idx="7">
                  <c:v>75</c:v>
                </c:pt>
                <c:pt idx="8">
                  <c:v>85</c:v>
                </c:pt>
              </c:numCache>
            </c:numRef>
          </c:cat>
          <c:val>
            <c:numRef>
              <c:f>'Mercury CT1'!$G$2:$G$10</c:f>
              <c:numCache>
                <c:formatCode>General</c:formatCode>
                <c:ptCount val="9"/>
                <c:pt idx="0">
                  <c:v>0</c:v>
                </c:pt>
                <c:pt idx="1">
                  <c:v>9.4086000000000003E-2</c:v>
                </c:pt>
                <c:pt idx="2">
                  <c:v>7.8569E-2</c:v>
                </c:pt>
                <c:pt idx="3">
                  <c:v>8.6767999999999998E-2</c:v>
                </c:pt>
                <c:pt idx="4">
                  <c:v>6.8689E-2</c:v>
                </c:pt>
                <c:pt idx="5">
                  <c:v>0.170071</c:v>
                </c:pt>
                <c:pt idx="6">
                  <c:v>3.1620000000000002E-2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FC-9742-9536-3667D962A342}"/>
            </c:ext>
          </c:extLst>
        </c:ser>
        <c:ser>
          <c:idx val="4"/>
          <c:order val="1"/>
          <c:tx>
            <c:strRef>
              <c:f>'Mercury CT1'!$H$1</c:f>
              <c:strCache>
                <c:ptCount val="1"/>
                <c:pt idx="0">
                  <c:v>θ = 25∘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[1]MercuryCT1_180.xyz_ls_hrr_11091!$A$2:$A$10</c:f>
              <c:numCache>
                <c:formatCode>General</c:formatCode>
                <c:ptCount val="9"/>
                <c:pt idx="0">
                  <c:v>5</c:v>
                </c:pt>
                <c:pt idx="1">
                  <c:v>15</c:v>
                </c:pt>
                <c:pt idx="2">
                  <c:v>25</c:v>
                </c:pt>
                <c:pt idx="3">
                  <c:v>35</c:v>
                </c:pt>
                <c:pt idx="4">
                  <c:v>45</c:v>
                </c:pt>
                <c:pt idx="5">
                  <c:v>55</c:v>
                </c:pt>
                <c:pt idx="6">
                  <c:v>65</c:v>
                </c:pt>
                <c:pt idx="7">
                  <c:v>75</c:v>
                </c:pt>
                <c:pt idx="8">
                  <c:v>85</c:v>
                </c:pt>
              </c:numCache>
            </c:numRef>
          </c:cat>
          <c:val>
            <c:numRef>
              <c:f>'Mercury CT1'!$H$2:$H$10</c:f>
              <c:numCache>
                <c:formatCode>General</c:formatCode>
                <c:ptCount val="9"/>
                <c:pt idx="0">
                  <c:v>0</c:v>
                </c:pt>
                <c:pt idx="1">
                  <c:v>0.11649</c:v>
                </c:pt>
                <c:pt idx="2">
                  <c:v>9.7279000000000004E-2</c:v>
                </c:pt>
                <c:pt idx="3">
                  <c:v>0.10743</c:v>
                </c:pt>
                <c:pt idx="4">
                  <c:v>8.5045999999999997E-2</c:v>
                </c:pt>
                <c:pt idx="5">
                  <c:v>0.21057000000000001</c:v>
                </c:pt>
                <c:pt idx="6">
                  <c:v>3.9149000000000003E-2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FC-9742-9536-3667D962A342}"/>
            </c:ext>
          </c:extLst>
        </c:ser>
        <c:ser>
          <c:idx val="5"/>
          <c:order val="2"/>
          <c:tx>
            <c:strRef>
              <c:f>'Mercury CT1'!$I$1</c:f>
              <c:strCache>
                <c:ptCount val="1"/>
                <c:pt idx="0">
                  <c:v>θ = 35∘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[1]MercuryCT1_180.xyz_ls_hrr_11091!$A$2:$A$10</c:f>
              <c:numCache>
                <c:formatCode>General</c:formatCode>
                <c:ptCount val="9"/>
                <c:pt idx="0">
                  <c:v>5</c:v>
                </c:pt>
                <c:pt idx="1">
                  <c:v>15</c:v>
                </c:pt>
                <c:pt idx="2">
                  <c:v>25</c:v>
                </c:pt>
                <c:pt idx="3">
                  <c:v>35</c:v>
                </c:pt>
                <c:pt idx="4">
                  <c:v>45</c:v>
                </c:pt>
                <c:pt idx="5">
                  <c:v>55</c:v>
                </c:pt>
                <c:pt idx="6">
                  <c:v>65</c:v>
                </c:pt>
                <c:pt idx="7">
                  <c:v>75</c:v>
                </c:pt>
                <c:pt idx="8">
                  <c:v>85</c:v>
                </c:pt>
              </c:numCache>
            </c:numRef>
          </c:cat>
          <c:val>
            <c:numRef>
              <c:f>'Mercury CT1'!$I$2:$I$10</c:f>
              <c:numCache>
                <c:formatCode>General</c:formatCode>
                <c:ptCount val="9"/>
                <c:pt idx="0">
                  <c:v>0</c:v>
                </c:pt>
                <c:pt idx="1">
                  <c:v>7.7577999999999994E-2</c:v>
                </c:pt>
                <c:pt idx="2">
                  <c:v>6.4783999999999994E-2</c:v>
                </c:pt>
                <c:pt idx="3">
                  <c:v>7.1543999999999996E-2</c:v>
                </c:pt>
                <c:pt idx="4">
                  <c:v>5.6637E-2</c:v>
                </c:pt>
                <c:pt idx="5">
                  <c:v>0.14023099999999999</c:v>
                </c:pt>
                <c:pt idx="6">
                  <c:v>2.6072000000000001E-2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FC-9742-9536-3667D962A3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94166752"/>
        <c:axId val="894100976"/>
      </c:barChart>
      <c:catAx>
        <c:axId val="894166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0" i="0" baseline="0">
                    <a:solidFill>
                      <a:schemeClr val="tx1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Crustal Thickness  - CT1 (km)</a:t>
                </a:r>
                <a:endParaRPr lang="en-US" sz="1200">
                  <a:solidFill>
                    <a:schemeClr val="tx1"/>
                  </a:solidFill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94100976"/>
        <c:crosses val="autoZero"/>
        <c:auto val="1"/>
        <c:lblAlgn val="ctr"/>
        <c:lblOffset val="100"/>
        <c:noMultiLvlLbl val="0"/>
      </c:catAx>
      <c:valAx>
        <c:axId val="894100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0" i="0" baseline="0">
                    <a:solidFill>
                      <a:schemeClr val="tx1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Areal Contractional Strain </a:t>
                </a:r>
                <a:r>
                  <a:rPr lang="el-GR" sz="1200" b="0" i="0" u="none" strike="noStrike" baseline="0">
                    <a:solidFill>
                      <a:schemeClr val="tx1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(%ε)</a:t>
                </a:r>
                <a:r>
                  <a:rPr lang="el-GR" sz="1200" b="0" i="0" u="none" strike="noStrike" baseline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</a:t>
                </a:r>
                <a:endParaRPr lang="en-US" sz="1200">
                  <a:solidFill>
                    <a:schemeClr val="tx1"/>
                  </a:solidFill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1.820247779192009E-3"/>
              <c:y val="0.127286733906292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94166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0177334325741989"/>
          <c:y val="0.15328425361776032"/>
          <c:w val="0.15627683797460551"/>
          <c:h val="0.22864201083208574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solidFill>
                  <a:schemeClr val="tx1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Contractional Strain - CT2</a:t>
            </a:r>
            <a:endParaRPr lang="en-US" sz="1200">
              <a:solidFill>
                <a:schemeClr val="tx1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542603839564514"/>
          <c:y val="0.14489024961802896"/>
          <c:w val="0.8238107611745068"/>
          <c:h val="0.667429568870947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'Mercury CT2'!$G$1</c:f>
              <c:strCache>
                <c:ptCount val="1"/>
                <c:pt idx="0">
                  <c:v>θ = 30∘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'Mercury CT2'!$A$2:$A$10</c:f>
              <c:numCache>
                <c:formatCode>General</c:formatCode>
                <c:ptCount val="9"/>
                <c:pt idx="0">
                  <c:v>5</c:v>
                </c:pt>
                <c:pt idx="1">
                  <c:v>15</c:v>
                </c:pt>
                <c:pt idx="2">
                  <c:v>25</c:v>
                </c:pt>
                <c:pt idx="3">
                  <c:v>35</c:v>
                </c:pt>
                <c:pt idx="4">
                  <c:v>45</c:v>
                </c:pt>
                <c:pt idx="5">
                  <c:v>55</c:v>
                </c:pt>
                <c:pt idx="6">
                  <c:v>65</c:v>
                </c:pt>
                <c:pt idx="7">
                  <c:v>75</c:v>
                </c:pt>
                <c:pt idx="8">
                  <c:v>85</c:v>
                </c:pt>
              </c:numCache>
            </c:numRef>
          </c:cat>
          <c:val>
            <c:numRef>
              <c:f>'Mercury CT2'!$G$2:$G$10</c:f>
              <c:numCache>
                <c:formatCode>General</c:formatCode>
                <c:ptCount val="9"/>
                <c:pt idx="0">
                  <c:v>0</c:v>
                </c:pt>
                <c:pt idx="1">
                  <c:v>8.6023000000000002E-2</c:v>
                </c:pt>
                <c:pt idx="2">
                  <c:v>7.6814999999999994E-2</c:v>
                </c:pt>
                <c:pt idx="3">
                  <c:v>8.1636E-2</c:v>
                </c:pt>
                <c:pt idx="4">
                  <c:v>7.9256999999999994E-2</c:v>
                </c:pt>
                <c:pt idx="5">
                  <c:v>0.16298299999999999</c:v>
                </c:pt>
                <c:pt idx="6">
                  <c:v>3.3487000000000003E-2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92-C64F-963E-4A08FB005C24}"/>
            </c:ext>
          </c:extLst>
        </c:ser>
        <c:ser>
          <c:idx val="1"/>
          <c:order val="1"/>
          <c:tx>
            <c:strRef>
              <c:f>'Mercury CT2'!$H$1</c:f>
              <c:strCache>
                <c:ptCount val="1"/>
                <c:pt idx="0">
                  <c:v>θ = 25∘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'Mercury CT2'!$A$2:$A$10</c:f>
              <c:numCache>
                <c:formatCode>General</c:formatCode>
                <c:ptCount val="9"/>
                <c:pt idx="0">
                  <c:v>5</c:v>
                </c:pt>
                <c:pt idx="1">
                  <c:v>15</c:v>
                </c:pt>
                <c:pt idx="2">
                  <c:v>25</c:v>
                </c:pt>
                <c:pt idx="3">
                  <c:v>35</c:v>
                </c:pt>
                <c:pt idx="4">
                  <c:v>45</c:v>
                </c:pt>
                <c:pt idx="5">
                  <c:v>55</c:v>
                </c:pt>
                <c:pt idx="6">
                  <c:v>65</c:v>
                </c:pt>
                <c:pt idx="7">
                  <c:v>75</c:v>
                </c:pt>
                <c:pt idx="8">
                  <c:v>85</c:v>
                </c:pt>
              </c:numCache>
            </c:numRef>
          </c:cat>
          <c:val>
            <c:numRef>
              <c:f>'Mercury CT2'!$H$2:$H$10</c:f>
              <c:numCache>
                <c:formatCode>General</c:formatCode>
                <c:ptCount val="9"/>
                <c:pt idx="0">
                  <c:v>0</c:v>
                </c:pt>
                <c:pt idx="1">
                  <c:v>0.10650800000000001</c:v>
                </c:pt>
                <c:pt idx="2">
                  <c:v>9.5105999999999996E-2</c:v>
                </c:pt>
                <c:pt idx="3">
                  <c:v>0.101075</c:v>
                </c:pt>
                <c:pt idx="4">
                  <c:v>9.8129999999999995E-2</c:v>
                </c:pt>
                <c:pt idx="5">
                  <c:v>0.201794</c:v>
                </c:pt>
                <c:pt idx="6">
                  <c:v>4.1460999999999998E-2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92-C64F-963E-4A08FB005C24}"/>
            </c:ext>
          </c:extLst>
        </c:ser>
        <c:ser>
          <c:idx val="2"/>
          <c:order val="2"/>
          <c:tx>
            <c:strRef>
              <c:f>'Mercury CT2'!$I$1</c:f>
              <c:strCache>
                <c:ptCount val="1"/>
                <c:pt idx="0">
                  <c:v>θ = 35∘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'Mercury CT2'!$A$2:$A$10</c:f>
              <c:numCache>
                <c:formatCode>General</c:formatCode>
                <c:ptCount val="9"/>
                <c:pt idx="0">
                  <c:v>5</c:v>
                </c:pt>
                <c:pt idx="1">
                  <c:v>15</c:v>
                </c:pt>
                <c:pt idx="2">
                  <c:v>25</c:v>
                </c:pt>
                <c:pt idx="3">
                  <c:v>35</c:v>
                </c:pt>
                <c:pt idx="4">
                  <c:v>45</c:v>
                </c:pt>
                <c:pt idx="5">
                  <c:v>55</c:v>
                </c:pt>
                <c:pt idx="6">
                  <c:v>65</c:v>
                </c:pt>
                <c:pt idx="7">
                  <c:v>75</c:v>
                </c:pt>
                <c:pt idx="8">
                  <c:v>85</c:v>
                </c:pt>
              </c:numCache>
            </c:numRef>
          </c:cat>
          <c:val>
            <c:numRef>
              <c:f>'Mercury CT2'!$I$2:$I$10</c:f>
              <c:numCache>
                <c:formatCode>General</c:formatCode>
                <c:ptCount val="9"/>
                <c:pt idx="0">
                  <c:v>0</c:v>
                </c:pt>
                <c:pt idx="1">
                  <c:v>7.0930000000000007E-2</c:v>
                </c:pt>
                <c:pt idx="2">
                  <c:v>6.3337000000000004E-2</c:v>
                </c:pt>
                <c:pt idx="3">
                  <c:v>6.7311999999999997E-2</c:v>
                </c:pt>
                <c:pt idx="4">
                  <c:v>6.5351000000000006E-2</c:v>
                </c:pt>
                <c:pt idx="5">
                  <c:v>0.13438700000000001</c:v>
                </c:pt>
                <c:pt idx="6">
                  <c:v>2.7612000000000001E-2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92-C64F-963E-4A08FB005C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94166752"/>
        <c:axId val="894100976"/>
      </c:barChart>
      <c:catAx>
        <c:axId val="894166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0" i="0" baseline="0">
                    <a:solidFill>
                      <a:schemeClr val="tx1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Crustal Thickness  - CT2 (km)</a:t>
                </a:r>
                <a:endParaRPr lang="en-US" sz="1200">
                  <a:solidFill>
                    <a:schemeClr val="tx1"/>
                  </a:solidFill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94100976"/>
        <c:crosses val="autoZero"/>
        <c:auto val="1"/>
        <c:lblAlgn val="ctr"/>
        <c:lblOffset val="100"/>
        <c:noMultiLvlLbl val="0"/>
      </c:catAx>
      <c:valAx>
        <c:axId val="894100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0" i="0" baseline="0">
                    <a:solidFill>
                      <a:schemeClr val="tx1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Areal Contractional Strain </a:t>
                </a:r>
                <a:r>
                  <a:rPr lang="el-GR" sz="1200" b="0" i="0" u="none" strike="noStrike" baseline="0">
                    <a:solidFill>
                      <a:schemeClr val="tx1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(%ε)</a:t>
                </a:r>
                <a:r>
                  <a:rPr lang="el-GR" sz="1200" b="0" i="0" u="none" strike="noStrike" baseline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</a:t>
                </a:r>
                <a:endParaRPr lang="en-US" sz="1200">
                  <a:solidFill>
                    <a:schemeClr val="tx1"/>
                  </a:solidFill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1.820247779192009E-3"/>
              <c:y val="0.127286733906292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94166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6821348824304025"/>
          <c:y val="0.16726742490522017"/>
          <c:w val="0.16342173991552783"/>
          <c:h val="0.23535288325284084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Contractional Strain</a:t>
            </a:r>
            <a:r>
              <a:rPr lang="en-US" baseline="0"/>
              <a:t> at given Dynamic Pressure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444444444444443"/>
          <c:y val="0.12076407115777195"/>
          <c:w val="0.82499999999999996"/>
          <c:h val="0.692822615923009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'Mercury DP'!$G$1</c:f>
              <c:strCache>
                <c:ptCount val="1"/>
                <c:pt idx="0">
                  <c:v>θ = 30∘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'Mercury DP'!$A$2:$A$7</c:f>
              <c:numCache>
                <c:formatCode>General</c:formatCode>
                <c:ptCount val="6"/>
                <c:pt idx="0">
                  <c:v>-25</c:v>
                </c:pt>
                <c:pt idx="1">
                  <c:v>-15</c:v>
                </c:pt>
                <c:pt idx="2">
                  <c:v>-5</c:v>
                </c:pt>
                <c:pt idx="3">
                  <c:v>5</c:v>
                </c:pt>
                <c:pt idx="4">
                  <c:v>15</c:v>
                </c:pt>
                <c:pt idx="5">
                  <c:v>25</c:v>
                </c:pt>
              </c:numCache>
            </c:numRef>
          </c:cat>
          <c:val>
            <c:numRef>
              <c:f>'Mercury DP'!$G$2:$G$7</c:f>
              <c:numCache>
                <c:formatCode>General</c:formatCode>
                <c:ptCount val="6"/>
                <c:pt idx="0">
                  <c:v>0</c:v>
                </c:pt>
                <c:pt idx="1">
                  <c:v>1.2859000000000001E-2</c:v>
                </c:pt>
                <c:pt idx="2">
                  <c:v>9.4001000000000001E-2</c:v>
                </c:pt>
                <c:pt idx="3">
                  <c:v>8.2054000000000002E-2</c:v>
                </c:pt>
                <c:pt idx="4">
                  <c:v>4.4556999999999999E-2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E4-0F40-8DB5-68DCA453CF90}"/>
            </c:ext>
          </c:extLst>
        </c:ser>
        <c:ser>
          <c:idx val="1"/>
          <c:order val="1"/>
          <c:tx>
            <c:strRef>
              <c:f>'Mercury DP'!$H$1</c:f>
              <c:strCache>
                <c:ptCount val="1"/>
                <c:pt idx="0">
                  <c:v>θ = 25∘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'Mercury DP'!$A$2:$A$7</c:f>
              <c:numCache>
                <c:formatCode>General</c:formatCode>
                <c:ptCount val="6"/>
                <c:pt idx="0">
                  <c:v>-25</c:v>
                </c:pt>
                <c:pt idx="1">
                  <c:v>-15</c:v>
                </c:pt>
                <c:pt idx="2">
                  <c:v>-5</c:v>
                </c:pt>
                <c:pt idx="3">
                  <c:v>5</c:v>
                </c:pt>
                <c:pt idx="4">
                  <c:v>15</c:v>
                </c:pt>
                <c:pt idx="5">
                  <c:v>25</c:v>
                </c:pt>
              </c:numCache>
            </c:numRef>
          </c:cat>
          <c:val>
            <c:numRef>
              <c:f>'Mercury DP'!$H$2:$H$7</c:f>
              <c:numCache>
                <c:formatCode>General</c:formatCode>
                <c:ptCount val="6"/>
                <c:pt idx="0">
                  <c:v>0</c:v>
                </c:pt>
                <c:pt idx="1">
                  <c:v>1.5921000000000001E-2</c:v>
                </c:pt>
                <c:pt idx="2">
                  <c:v>0.116385</c:v>
                </c:pt>
                <c:pt idx="3">
                  <c:v>0.101593</c:v>
                </c:pt>
                <c:pt idx="4">
                  <c:v>5.5167000000000001E-2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E4-0F40-8DB5-68DCA453CF90}"/>
            </c:ext>
          </c:extLst>
        </c:ser>
        <c:ser>
          <c:idx val="2"/>
          <c:order val="2"/>
          <c:tx>
            <c:strRef>
              <c:f>'Mercury DP'!$I$1</c:f>
              <c:strCache>
                <c:ptCount val="1"/>
                <c:pt idx="0">
                  <c:v>θ = 35∘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'Mercury DP'!$A$2:$A$7</c:f>
              <c:numCache>
                <c:formatCode>General</c:formatCode>
                <c:ptCount val="6"/>
                <c:pt idx="0">
                  <c:v>-25</c:v>
                </c:pt>
                <c:pt idx="1">
                  <c:v>-15</c:v>
                </c:pt>
                <c:pt idx="2">
                  <c:v>-5</c:v>
                </c:pt>
                <c:pt idx="3">
                  <c:v>5</c:v>
                </c:pt>
                <c:pt idx="4">
                  <c:v>15</c:v>
                </c:pt>
                <c:pt idx="5">
                  <c:v>25</c:v>
                </c:pt>
              </c:numCache>
            </c:numRef>
          </c:cat>
          <c:val>
            <c:numRef>
              <c:f>'Mercury DP'!$I$2:$I$7</c:f>
              <c:numCache>
                <c:formatCode>General</c:formatCode>
                <c:ptCount val="6"/>
                <c:pt idx="0">
                  <c:v>0</c:v>
                </c:pt>
                <c:pt idx="1">
                  <c:v>1.0603E-2</c:v>
                </c:pt>
                <c:pt idx="2">
                  <c:v>7.7507999999999994E-2</c:v>
                </c:pt>
                <c:pt idx="3">
                  <c:v>6.7656999999999995E-2</c:v>
                </c:pt>
                <c:pt idx="4">
                  <c:v>3.6739000000000001E-2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E4-0F40-8DB5-68DCA453CF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98583583"/>
        <c:axId val="476173471"/>
      </c:barChart>
      <c:catAx>
        <c:axId val="89858358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0" i="0" baseline="0">
                    <a:solidFill>
                      <a:schemeClr val="tx1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Dynamic Pressure (</a:t>
                </a:r>
                <a:r>
                  <a:rPr lang="en-US" sz="1200" b="0" i="0" baseline="0">
                    <a:solidFill>
                      <a:schemeClr val="tx1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  <a:sym typeface="Symbol" pitchFamily="2" charset="2"/>
                  </a:rPr>
                  <a:t></a:t>
                </a:r>
                <a:r>
                  <a:rPr lang="en-US" sz="1200" b="0" i="0" baseline="0">
                    <a:solidFill>
                      <a:schemeClr val="tx1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10</a:t>
                </a:r>
                <a:r>
                  <a:rPr lang="en-US" sz="1200" b="0" i="0" baseline="30000">
                    <a:solidFill>
                      <a:schemeClr val="tx1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6</a:t>
                </a:r>
                <a:r>
                  <a:rPr lang="en-US" sz="1200" b="0" i="0" baseline="0">
                    <a:solidFill>
                      <a:schemeClr val="tx1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 N/m</a:t>
                </a:r>
                <a:r>
                  <a:rPr lang="en-US" sz="1200" b="0" i="0" baseline="30000">
                    <a:solidFill>
                      <a:schemeClr val="tx1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2</a:t>
                </a:r>
                <a:r>
                  <a:rPr lang="en-US" sz="1200" b="0" i="0" baseline="0">
                    <a:solidFill>
                      <a:schemeClr val="tx1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)</a:t>
                </a:r>
                <a:endParaRPr lang="en-US" sz="1200">
                  <a:solidFill>
                    <a:schemeClr val="tx1"/>
                  </a:solidFill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6173471"/>
        <c:crosses val="autoZero"/>
        <c:auto val="1"/>
        <c:lblAlgn val="ctr"/>
        <c:lblOffset val="100"/>
        <c:noMultiLvlLbl val="0"/>
      </c:catAx>
      <c:valAx>
        <c:axId val="476173471"/>
        <c:scaling>
          <c:orientation val="minMax"/>
          <c:max val="0.1400000000000000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0" i="0" baseline="0">
                    <a:solidFill>
                      <a:schemeClr val="tx1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Areal Contractional Strain (%ε)</a:t>
                </a:r>
                <a:endParaRPr lang="en-US" sz="1200">
                  <a:solidFill>
                    <a:schemeClr val="tx1"/>
                  </a:solidFill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985835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0879178890860615"/>
          <c:y val="0.12560075823855354"/>
          <c:w val="0.15617695579672022"/>
          <c:h val="0.2424816830328641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23738</xdr:colOff>
      <xdr:row>13</xdr:row>
      <xdr:rowOff>11870</xdr:rowOff>
    </xdr:from>
    <xdr:to>
      <xdr:col>4</xdr:col>
      <xdr:colOff>1186917</xdr:colOff>
      <xdr:row>27</xdr:row>
      <xdr:rowOff>83084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2BAD57A-949F-7D4F-87A6-27B170EDD5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16618</xdr:colOff>
      <xdr:row>13</xdr:row>
      <xdr:rowOff>23739</xdr:rowOff>
    </xdr:from>
    <xdr:to>
      <xdr:col>4</xdr:col>
      <xdr:colOff>1163178</xdr:colOff>
      <xdr:row>28</xdr:row>
      <xdr:rowOff>11868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CF2D8C8-4997-5D4B-9067-F7CC43EBA1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</xdr:colOff>
      <xdr:row>10</xdr:row>
      <xdr:rowOff>50800</xdr:rowOff>
    </xdr:from>
    <xdr:to>
      <xdr:col>5</xdr:col>
      <xdr:colOff>25400</xdr:colOff>
      <xdr:row>26</xdr:row>
      <xdr:rowOff>12700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7546D35-ED8E-A142-AD31-BE88F6D64C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watters/Documents/Research/MESSENGER/Papers/Post%20Mission/crustal_thickness_scarps_paper/Mercury_ls_hrr_110918_CT2_0deg_10km_bi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rcuryCT1_180.xyz_ls_hrr_11091"/>
    </sheetNames>
    <sheetDataSet>
      <sheetData sheetId="0">
        <row r="1">
          <cell r="G1" t="str">
            <v>θ = 30∘</v>
          </cell>
        </row>
        <row r="2">
          <cell r="A2">
            <v>5</v>
          </cell>
        </row>
        <row r="3">
          <cell r="A3">
            <v>15</v>
          </cell>
        </row>
        <row r="4">
          <cell r="A4">
            <v>25</v>
          </cell>
        </row>
        <row r="5">
          <cell r="A5">
            <v>35</v>
          </cell>
        </row>
        <row r="6">
          <cell r="A6">
            <v>45</v>
          </cell>
        </row>
        <row r="7">
          <cell r="A7">
            <v>55</v>
          </cell>
        </row>
        <row r="8">
          <cell r="A8">
            <v>65</v>
          </cell>
        </row>
        <row r="9">
          <cell r="A9">
            <v>75</v>
          </cell>
        </row>
        <row r="10">
          <cell r="A10">
            <v>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87DC8-F56A-1E47-AAAD-0E2AF0D003B6}">
  <dimension ref="A1:M11"/>
  <sheetViews>
    <sheetView tabSelected="1" zoomScale="107" zoomScaleNormal="107" workbookViewId="0">
      <selection activeCell="F41" sqref="F41"/>
    </sheetView>
  </sheetViews>
  <sheetFormatPr baseColWidth="10" defaultRowHeight="16"/>
  <cols>
    <col min="1" max="1" width="10.83203125" style="1"/>
    <col min="2" max="2" width="17.83203125" style="1" customWidth="1"/>
    <col min="3" max="4" width="10.83203125" style="1"/>
    <col min="5" max="5" width="15.83203125" style="1" customWidth="1"/>
    <col min="6" max="6" width="10.83203125" style="1"/>
    <col min="7" max="7" width="12.83203125" style="1" bestFit="1" customWidth="1"/>
    <col min="8" max="16384" width="10.83203125" style="1"/>
  </cols>
  <sheetData>
    <row r="1" spans="1:13" ht="18">
      <c r="A1" s="1" t="s">
        <v>7</v>
      </c>
      <c r="B1" s="1" t="s">
        <v>6</v>
      </c>
      <c r="C1" s="1" t="s">
        <v>5</v>
      </c>
      <c r="E1" s="1" t="s">
        <v>4</v>
      </c>
      <c r="G1" s="4" t="s">
        <v>3</v>
      </c>
      <c r="H1" s="4" t="s">
        <v>2</v>
      </c>
      <c r="I1" s="3" t="s">
        <v>1</v>
      </c>
      <c r="K1" s="1" t="s">
        <v>0</v>
      </c>
      <c r="L1" s="1" t="s">
        <v>0</v>
      </c>
      <c r="M1" s="1" t="s">
        <v>0</v>
      </c>
    </row>
    <row r="2" spans="1:13">
      <c r="A2" s="1">
        <v>5</v>
      </c>
      <c r="B2" s="1">
        <v>0</v>
      </c>
      <c r="C2" s="1">
        <v>0</v>
      </c>
      <c r="E2" s="2">
        <f>4*3.14159*2440^2</f>
        <v>74815080.895999998</v>
      </c>
      <c r="F2" s="1">
        <v>0</v>
      </c>
      <c r="G2" s="1">
        <v>0</v>
      </c>
      <c r="H2" s="1">
        <v>0</v>
      </c>
      <c r="I2" s="1">
        <v>0</v>
      </c>
    </row>
    <row r="3" spans="1:13">
      <c r="A3" s="1">
        <v>15</v>
      </c>
      <c r="B3" s="1">
        <v>215574.55</v>
      </c>
      <c r="C3" s="1">
        <v>1.92</v>
      </c>
      <c r="F3" s="1">
        <v>1437571.62</v>
      </c>
      <c r="G3" s="1">
        <v>9.4086000000000003E-2</v>
      </c>
      <c r="H3" s="1">
        <v>0.11649</v>
      </c>
      <c r="I3" s="1">
        <v>7.7577999999999994E-2</v>
      </c>
    </row>
    <row r="4" spans="1:13">
      <c r="A4" s="1">
        <v>25</v>
      </c>
      <c r="B4" s="1">
        <v>2155083.75</v>
      </c>
      <c r="C4" s="1">
        <v>23</v>
      </c>
      <c r="F4" s="1">
        <v>17209488</v>
      </c>
      <c r="G4" s="1">
        <v>7.8569E-2</v>
      </c>
      <c r="H4" s="1">
        <v>9.7279000000000004E-2</v>
      </c>
      <c r="I4" s="1">
        <v>6.4783999999999994E-2</v>
      </c>
    </row>
    <row r="5" spans="1:13">
      <c r="A5" s="1">
        <v>35</v>
      </c>
      <c r="B5" s="1">
        <v>3814269.5</v>
      </c>
      <c r="C5" s="1">
        <v>36.869999999999997</v>
      </c>
      <c r="F5" s="1">
        <v>27580878</v>
      </c>
      <c r="G5" s="1">
        <v>8.6767999999999998E-2</v>
      </c>
      <c r="H5" s="1">
        <v>0.10743</v>
      </c>
      <c r="I5" s="1">
        <v>7.1543999999999996E-2</v>
      </c>
    </row>
    <row r="6" spans="1:13">
      <c r="A6" s="1">
        <v>45</v>
      </c>
      <c r="B6" s="1">
        <v>2219290.75</v>
      </c>
      <c r="C6" s="1">
        <v>27.1</v>
      </c>
      <c r="F6" s="1">
        <v>20271370</v>
      </c>
      <c r="G6" s="1">
        <v>6.8689E-2</v>
      </c>
      <c r="H6" s="1">
        <v>8.5045999999999997E-2</v>
      </c>
      <c r="I6" s="1">
        <v>5.6637E-2</v>
      </c>
    </row>
    <row r="7" spans="1:13">
      <c r="A7" s="1">
        <v>55</v>
      </c>
      <c r="B7" s="1">
        <v>1880215.88</v>
      </c>
      <c r="C7" s="1">
        <v>9.27</v>
      </c>
      <c r="F7" s="1">
        <v>6936405.5</v>
      </c>
      <c r="G7" s="1">
        <v>0.170071</v>
      </c>
      <c r="H7" s="1">
        <v>0.21057000000000001</v>
      </c>
      <c r="I7" s="1">
        <v>0.14023099999999999</v>
      </c>
    </row>
    <row r="8" spans="1:13">
      <c r="A8" s="1">
        <v>65</v>
      </c>
      <c r="B8" s="1">
        <v>67343.13</v>
      </c>
      <c r="C8" s="1">
        <v>1.79</v>
      </c>
      <c r="F8" s="1">
        <v>1336272.25</v>
      </c>
      <c r="G8" s="1">
        <v>3.1620000000000002E-2</v>
      </c>
      <c r="H8" s="1">
        <v>3.9149000000000003E-2</v>
      </c>
      <c r="I8" s="1">
        <v>2.6072000000000001E-2</v>
      </c>
    </row>
    <row r="9" spans="1:13">
      <c r="A9" s="1">
        <v>75</v>
      </c>
      <c r="B9" s="1">
        <v>44193.71</v>
      </c>
      <c r="C9" s="1">
        <v>0.06</v>
      </c>
      <c r="F9" s="1">
        <v>43093.48</v>
      </c>
      <c r="G9" s="1">
        <v>0</v>
      </c>
      <c r="H9" s="1">
        <v>0</v>
      </c>
      <c r="I9" s="1">
        <v>0</v>
      </c>
      <c r="K9" s="1">
        <v>0.64343700000000004</v>
      </c>
      <c r="L9" s="1">
        <v>0.79665699999999995</v>
      </c>
      <c r="M9" s="1">
        <v>0.53054400000000002</v>
      </c>
    </row>
    <row r="10" spans="1:13">
      <c r="A10" s="1">
        <v>85</v>
      </c>
      <c r="B10" s="1">
        <v>0</v>
      </c>
      <c r="C10" s="1">
        <v>0</v>
      </c>
      <c r="F10" s="1">
        <v>0</v>
      </c>
      <c r="G10" s="1">
        <v>0</v>
      </c>
      <c r="H10" s="1">
        <v>0</v>
      </c>
      <c r="I10" s="1">
        <v>0</v>
      </c>
    </row>
    <row r="11" spans="1:13">
      <c r="C11" s="1">
        <f>SUM(C2:C10)</f>
        <v>100.01</v>
      </c>
      <c r="F11" s="1">
        <f>SUM(F2:F10)</f>
        <v>74815078.850000009</v>
      </c>
    </row>
  </sheetData>
  <pageMargins left="0.7" right="0.7" top="0.75" bottom="0.75" header="0.3" footer="0.3"/>
  <pageSetup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B362E-B41F-D947-80EE-3254A74C00DD}">
  <dimension ref="A1:M11"/>
  <sheetViews>
    <sheetView zoomScale="107" zoomScaleNormal="107" workbookViewId="0">
      <selection activeCell="I36" sqref="I36"/>
    </sheetView>
  </sheetViews>
  <sheetFormatPr baseColWidth="10" defaultRowHeight="16"/>
  <cols>
    <col min="1" max="1" width="10.83203125" style="1"/>
    <col min="2" max="2" width="17.6640625" style="1" customWidth="1"/>
    <col min="3" max="4" width="10.83203125" style="1"/>
    <col min="5" max="5" width="15.6640625" style="1" customWidth="1"/>
    <col min="6" max="6" width="10.83203125" style="1"/>
    <col min="7" max="7" width="12.83203125" style="1" bestFit="1" customWidth="1"/>
    <col min="8" max="16384" width="10.83203125" style="1"/>
  </cols>
  <sheetData>
    <row r="1" spans="1:13" ht="18">
      <c r="A1" s="1" t="s">
        <v>7</v>
      </c>
      <c r="B1" s="1" t="s">
        <v>6</v>
      </c>
      <c r="C1" s="1" t="s">
        <v>5</v>
      </c>
      <c r="E1" s="1" t="s">
        <v>4</v>
      </c>
      <c r="G1" s="4" t="s">
        <v>3</v>
      </c>
      <c r="H1" s="4" t="s">
        <v>2</v>
      </c>
      <c r="I1" s="3" t="s">
        <v>1</v>
      </c>
      <c r="K1" s="1" t="s">
        <v>0</v>
      </c>
      <c r="L1" s="1" t="s">
        <v>0</v>
      </c>
      <c r="M1" s="1" t="s">
        <v>0</v>
      </c>
    </row>
    <row r="2" spans="1:13">
      <c r="A2" s="1">
        <v>5</v>
      </c>
      <c r="B2" s="1">
        <v>0</v>
      </c>
      <c r="C2" s="1">
        <v>0.04</v>
      </c>
      <c r="E2" s="2">
        <f>4*3.14159*2440^2</f>
        <v>74815080.895999998</v>
      </c>
      <c r="F2" s="1">
        <v>31646.78</v>
      </c>
      <c r="G2" s="1">
        <v>0</v>
      </c>
      <c r="H2" s="1">
        <v>0</v>
      </c>
      <c r="I2" s="1">
        <v>0</v>
      </c>
    </row>
    <row r="3" spans="1:13">
      <c r="A3" s="1">
        <v>15</v>
      </c>
      <c r="B3" s="1">
        <v>216907.89</v>
      </c>
      <c r="C3" s="1">
        <v>2.11</v>
      </c>
      <c r="F3" s="1">
        <v>1582039.62</v>
      </c>
      <c r="G3" s="1">
        <v>8.6023000000000002E-2</v>
      </c>
      <c r="H3" s="1">
        <v>0.10650800000000001</v>
      </c>
      <c r="I3" s="1">
        <v>7.0930000000000007E-2</v>
      </c>
    </row>
    <row r="4" spans="1:13">
      <c r="A4" s="1">
        <v>25</v>
      </c>
      <c r="B4" s="1">
        <v>2143116.75</v>
      </c>
      <c r="C4" s="1">
        <v>23.4</v>
      </c>
      <c r="F4" s="1">
        <v>17504858</v>
      </c>
      <c r="G4" s="1">
        <v>7.6814999999999994E-2</v>
      </c>
      <c r="H4" s="1">
        <v>9.5105999999999996E-2</v>
      </c>
      <c r="I4" s="1">
        <v>6.3337000000000004E-2</v>
      </c>
    </row>
    <row r="5" spans="1:13">
      <c r="A5" s="1">
        <v>35</v>
      </c>
      <c r="B5" s="1">
        <v>3514592.75</v>
      </c>
      <c r="C5" s="1">
        <v>36.1</v>
      </c>
      <c r="F5" s="1">
        <v>27011684</v>
      </c>
      <c r="G5" s="1">
        <v>8.1636E-2</v>
      </c>
      <c r="H5" s="1">
        <v>0.101075</v>
      </c>
      <c r="I5" s="1">
        <v>6.7311999999999997E-2</v>
      </c>
    </row>
    <row r="6" spans="1:13">
      <c r="A6" s="1">
        <v>45</v>
      </c>
      <c r="B6" s="1">
        <v>2505202.75</v>
      </c>
      <c r="C6" s="1">
        <v>26.51</v>
      </c>
      <c r="F6" s="1">
        <v>19831830</v>
      </c>
      <c r="G6" s="1">
        <v>7.9256999999999994E-2</v>
      </c>
      <c r="H6" s="1">
        <v>9.8129999999999995E-2</v>
      </c>
      <c r="I6" s="1">
        <v>6.5351000000000006E-2</v>
      </c>
    </row>
    <row r="7" spans="1:13">
      <c r="A7" s="1">
        <v>55</v>
      </c>
      <c r="B7" s="1">
        <v>1881909.38</v>
      </c>
      <c r="C7" s="1">
        <v>9.68</v>
      </c>
      <c r="F7" s="1">
        <v>7244568.5</v>
      </c>
      <c r="G7" s="1">
        <v>0.16298299999999999</v>
      </c>
      <c r="H7" s="1">
        <v>0.201794</v>
      </c>
      <c r="I7" s="1">
        <v>0.13438700000000001</v>
      </c>
    </row>
    <row r="8" spans="1:13">
      <c r="A8" s="1">
        <v>65</v>
      </c>
      <c r="B8" s="1">
        <v>82141.97</v>
      </c>
      <c r="C8" s="1">
        <v>2.06</v>
      </c>
      <c r="F8" s="1">
        <v>1539021.12</v>
      </c>
      <c r="G8" s="1">
        <v>3.3487000000000003E-2</v>
      </c>
      <c r="H8" s="1">
        <v>4.1460999999999998E-2</v>
      </c>
      <c r="I8" s="1">
        <v>2.7612000000000001E-2</v>
      </c>
    </row>
    <row r="9" spans="1:13">
      <c r="A9" s="1">
        <v>75</v>
      </c>
      <c r="B9" s="1">
        <v>52792.55</v>
      </c>
      <c r="C9" s="1">
        <v>0.09</v>
      </c>
      <c r="F9" s="1">
        <v>69428.39</v>
      </c>
      <c r="G9" s="1">
        <v>0</v>
      </c>
      <c r="H9" s="1">
        <v>0</v>
      </c>
      <c r="I9" s="1">
        <v>0</v>
      </c>
      <c r="K9" s="1">
        <v>0.47708200000000001</v>
      </c>
      <c r="L9" s="1">
        <v>0.59068799999999999</v>
      </c>
      <c r="M9" s="1">
        <v>0.393376</v>
      </c>
    </row>
    <row r="10" spans="1:13">
      <c r="A10" s="1">
        <v>85</v>
      </c>
      <c r="B10" s="1">
        <v>0</v>
      </c>
      <c r="C10" s="1">
        <v>0</v>
      </c>
      <c r="F10" s="1">
        <v>0</v>
      </c>
      <c r="G10" s="1">
        <v>0</v>
      </c>
      <c r="H10" s="1">
        <v>0</v>
      </c>
      <c r="I10" s="1">
        <v>0</v>
      </c>
    </row>
    <row r="11" spans="1:13">
      <c r="B11" s="1">
        <f>SUM(B2:B10)</f>
        <v>10396664.040000001</v>
      </c>
      <c r="C11" s="1">
        <f>SUM(C2:C10)</f>
        <v>99.990000000000009</v>
      </c>
      <c r="F11" s="1">
        <f>SUM(F2:F10)</f>
        <v>74815076.410000011</v>
      </c>
    </row>
  </sheetData>
  <pageMargins left="0.7" right="0.7" top="0.75" bottom="0.75" header="0.3" footer="0.3"/>
  <pageSetup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A8451-5FF4-8F41-8F3E-EDC15E2DC4B7}">
  <dimension ref="A1:I8"/>
  <sheetViews>
    <sheetView workbookViewId="0">
      <selection activeCell="I30" sqref="I30"/>
    </sheetView>
  </sheetViews>
  <sheetFormatPr baseColWidth="10" defaultRowHeight="16"/>
  <cols>
    <col min="1" max="1" width="10.83203125" style="1"/>
    <col min="2" max="2" width="17.5" style="1" customWidth="1"/>
    <col min="3" max="4" width="10.83203125" style="1"/>
    <col min="5" max="5" width="15.5" style="1" customWidth="1"/>
    <col min="6" max="16384" width="10.83203125" style="1"/>
  </cols>
  <sheetData>
    <row r="1" spans="1:9" s="1" customFormat="1" ht="18">
      <c r="A1" s="1" t="s">
        <v>7</v>
      </c>
      <c r="B1" s="1" t="s">
        <v>6</v>
      </c>
      <c r="C1" s="1" t="s">
        <v>5</v>
      </c>
      <c r="E1" s="1" t="s">
        <v>4</v>
      </c>
      <c r="G1" s="4" t="s">
        <v>10</v>
      </c>
      <c r="H1" s="4" t="s">
        <v>9</v>
      </c>
      <c r="I1" s="3" t="s">
        <v>8</v>
      </c>
    </row>
    <row r="2" spans="1:9" s="1" customFormat="1">
      <c r="A2" s="1">
        <v>-25</v>
      </c>
      <c r="B2" s="1">
        <v>0</v>
      </c>
      <c r="C2" s="1">
        <v>0</v>
      </c>
      <c r="E2" s="1">
        <f>4*3.14159*2440^2</f>
        <v>74815080.895999998</v>
      </c>
      <c r="F2" s="1">
        <v>0</v>
      </c>
      <c r="G2" s="1">
        <v>0</v>
      </c>
      <c r="H2" s="1">
        <v>0</v>
      </c>
      <c r="I2" s="1">
        <v>0</v>
      </c>
    </row>
    <row r="3" spans="1:9" s="1" customFormat="1">
      <c r="A3" s="1">
        <v>-15</v>
      </c>
      <c r="B3" s="1">
        <v>13300.32</v>
      </c>
      <c r="C3" s="1">
        <v>0.87</v>
      </c>
      <c r="F3" s="1">
        <v>648945.93999999994</v>
      </c>
      <c r="G3" s="1">
        <v>1.2859000000000001E-2</v>
      </c>
      <c r="H3" s="1">
        <v>1.5921000000000001E-2</v>
      </c>
      <c r="I3" s="1">
        <v>1.0603E-2</v>
      </c>
    </row>
    <row r="4" spans="1:9" s="1" customFormat="1">
      <c r="A4" s="1">
        <v>-5</v>
      </c>
      <c r="B4" s="1">
        <v>6141937</v>
      </c>
      <c r="C4" s="1">
        <v>54.8</v>
      </c>
      <c r="F4" s="1">
        <v>40994996</v>
      </c>
      <c r="G4" s="1">
        <v>9.4001000000000001E-2</v>
      </c>
      <c r="H4" s="1">
        <v>0.116385</v>
      </c>
      <c r="I4" s="1">
        <v>7.7507999999999994E-2</v>
      </c>
    </row>
    <row r="5" spans="1:9" s="1" customFormat="1">
      <c r="A5" s="1">
        <v>5</v>
      </c>
      <c r="B5" s="1">
        <v>4125008</v>
      </c>
      <c r="C5" s="1">
        <v>42.16</v>
      </c>
      <c r="F5" s="1">
        <v>31541590</v>
      </c>
      <c r="G5" s="1">
        <v>8.2054000000000002E-2</v>
      </c>
      <c r="H5" s="1">
        <v>0.101593</v>
      </c>
      <c r="I5" s="1">
        <v>6.7656999999999995E-2</v>
      </c>
    </row>
    <row r="6" spans="1:9" s="1" customFormat="1">
      <c r="A6" s="1">
        <v>15</v>
      </c>
      <c r="B6" s="1">
        <v>115724.97</v>
      </c>
      <c r="C6" s="1">
        <v>2.1800000000000002</v>
      </c>
      <c r="F6" s="1">
        <v>1629547.38</v>
      </c>
      <c r="G6" s="1">
        <v>4.4556999999999999E-2</v>
      </c>
      <c r="H6" s="1">
        <v>5.5167000000000001E-2</v>
      </c>
      <c r="I6" s="1">
        <v>3.6739000000000001E-2</v>
      </c>
    </row>
    <row r="7" spans="1:9" s="1" customFormat="1">
      <c r="A7" s="1">
        <v>25</v>
      </c>
      <c r="B7" s="1">
        <v>0</v>
      </c>
      <c r="C7" s="1">
        <v>0</v>
      </c>
      <c r="F7" s="1">
        <v>0</v>
      </c>
      <c r="G7" s="1">
        <v>0</v>
      </c>
      <c r="H7" s="1">
        <v>0</v>
      </c>
      <c r="I7" s="1">
        <v>0</v>
      </c>
    </row>
    <row r="8" spans="1:9" s="1" customFormat="1">
      <c r="B8" s="1">
        <f>SUM(B2:B7)</f>
        <v>10395970.290000001</v>
      </c>
      <c r="C8" s="1">
        <f>SUM(C2:C7)</f>
        <v>100.00999999999999</v>
      </c>
      <c r="F8" s="1">
        <f>SUM(F2:F7)</f>
        <v>74815079.319999993</v>
      </c>
    </row>
  </sheetData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Mercury CT1</vt:lpstr>
      <vt:lpstr>Mercury CT2</vt:lpstr>
      <vt:lpstr>Mercury DP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TRW</dc:creator>
  <cp:lastModifiedBy>TRW</cp:lastModifiedBy>
  <dcterms:created xsi:type="dcterms:W3CDTF">2021-03-24T16:01:20Z</dcterms:created>
  <dcterms:modified xsi:type="dcterms:W3CDTF">2021-03-24T16:10:45Z</dcterms:modified>
</cp:coreProperties>
</file>